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Volumes/commun_arvise/COMMUNICATION/COVID 19/KITS EMPLOYEURS/KIT EMPLOYEURS ESS/"/>
    </mc:Choice>
  </mc:AlternateContent>
  <xr:revisionPtr revIDLastSave="0" documentId="8_{B1D3D6BA-8C93-BB43-AD61-5969349E95B2}" xr6:coauthVersionLast="45" xr6:coauthVersionMax="45" xr10:uidLastSave="{00000000-0000-0000-0000-000000000000}"/>
  <bookViews>
    <workbookView xWindow="940" yWindow="460" windowWidth="19420" windowHeight="10420" xr2:uid="{00000000-000D-0000-FFFF-FFFF00000000}"/>
  </bookViews>
  <sheets>
    <sheet name="Plan de trésore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G17" i="1"/>
  <c r="F53" i="1" l="1"/>
  <c r="J54" i="1"/>
  <c r="J53" i="1"/>
  <c r="I54" i="1"/>
  <c r="I53" i="1"/>
  <c r="H54" i="1"/>
  <c r="H53" i="1"/>
  <c r="G54" i="1"/>
  <c r="G53" i="1"/>
  <c r="F54" i="1"/>
  <c r="E53" i="1"/>
  <c r="E54" i="1"/>
  <c r="F21" i="1" l="1"/>
  <c r="G21" i="1"/>
  <c r="H21" i="1"/>
  <c r="I21" i="1"/>
  <c r="J21" i="1"/>
  <c r="E21" i="1"/>
  <c r="J70" i="1" l="1"/>
  <c r="I70" i="1"/>
  <c r="H70" i="1"/>
  <c r="G70" i="1"/>
  <c r="F70" i="1"/>
  <c r="E70" i="1"/>
  <c r="J57" i="1"/>
  <c r="I57" i="1"/>
  <c r="H57" i="1"/>
  <c r="G57" i="1"/>
  <c r="F57" i="1"/>
  <c r="E57" i="1"/>
  <c r="J25" i="1"/>
  <c r="I25" i="1"/>
  <c r="H25" i="1"/>
  <c r="G25" i="1"/>
  <c r="F25" i="1"/>
  <c r="E25" i="1"/>
  <c r="E26" i="1" l="1"/>
  <c r="I26" i="1"/>
  <c r="G26" i="1"/>
  <c r="G71" i="1"/>
  <c r="H26" i="1"/>
  <c r="H71" i="1"/>
  <c r="E71" i="1"/>
  <c r="I71" i="1"/>
  <c r="F26" i="1"/>
  <c r="J26" i="1"/>
  <c r="F71" i="1"/>
  <c r="J71" i="1"/>
  <c r="H72" i="1" l="1"/>
  <c r="I72" i="1"/>
  <c r="E72" i="1"/>
  <c r="E73" i="1" s="1"/>
  <c r="F10" i="1" s="1"/>
  <c r="J72" i="1"/>
  <c r="G72" i="1"/>
  <c r="F72" i="1"/>
  <c r="F73" i="1" l="1"/>
  <c r="G10" i="1" s="1"/>
  <c r="G73" i="1" s="1"/>
  <c r="H10" i="1" s="1"/>
  <c r="H73" i="1" s="1"/>
  <c r="I10" i="1" s="1"/>
  <c r="I73" i="1" s="1"/>
  <c r="J10" i="1" s="1"/>
  <c r="J73" i="1" s="1"/>
</calcChain>
</file>

<file path=xl/sharedStrings.xml><?xml version="1.0" encoding="utf-8"?>
<sst xmlns="http://schemas.openxmlformats.org/spreadsheetml/2006/main" count="70" uniqueCount="67">
  <si>
    <t>A. TOTAL ENCAISSEMENTS</t>
  </si>
  <si>
    <t>B. TOTAL DECAISSEMENTS</t>
  </si>
  <si>
    <t xml:space="preserve">  Sous-traitance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</si>
  <si>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</si>
  <si>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</si>
  <si>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</si>
  <si>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</si>
  <si>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</si>
  <si>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 Assurances</t>
  </si>
  <si>
    <t xml:space="preserve">  Entretien (locaux, matériel)</t>
  </si>
  <si>
    <t xml:space="preserve">  Documentation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</si>
  <si>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</si>
  <si>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</si>
  <si>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</si>
  <si>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</si>
  <si>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</si>
  <si>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</si>
  <si>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</si>
  <si>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</si>
  <si>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</si>
  <si>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</si>
  <si>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Commissions versées</t>
  </si>
  <si>
    <t xml:space="preserve">  Agios et intérêts payés</t>
  </si>
  <si>
    <t xml:space="preserve">  Cotisations sociales salariés</t>
  </si>
  <si>
    <t xml:space="preserve">  Achat terrain construction</t>
  </si>
  <si>
    <t xml:space="preserve">  Brevet</t>
  </si>
  <si>
    <t xml:space="preserve">  Création site internet</t>
  </si>
  <si>
    <t xml:space="preserve">  Travaux / aménagements</t>
  </si>
  <si>
    <t xml:space="preserve">  Garanties sur loyers</t>
  </si>
  <si>
    <t xml:space="preserve">  Garanties professionnelles</t>
  </si>
  <si>
    <t>Construction du plan de trésorerie</t>
  </si>
  <si>
    <t xml:space="preserve"> 1. SOLDE EN DEBUT DE MOIS</t>
  </si>
  <si>
    <t xml:space="preserve"> 2. ENCAISSEMENTS</t>
  </si>
  <si>
    <t xml:space="preserve"> 3. DECAISSEMENTS</t>
  </si>
  <si>
    <t xml:space="preserve">  Logiciels</t>
  </si>
  <si>
    <r>
      <t xml:space="preserve">  Achats de marchandises </t>
    </r>
    <r>
      <rPr>
        <b/>
        <i/>
        <sz val="10"/>
        <rFont val="Arial"/>
        <family val="2"/>
      </rPr>
      <t>TTC</t>
    </r>
  </si>
  <si>
    <t xml:space="preserve"> 5. SOLDE DE FIN DE MOIS (1 + 4)</t>
  </si>
  <si>
    <r>
      <t xml:space="preserve"> </t>
    </r>
    <r>
      <rPr>
        <b/>
        <i/>
        <sz val="11"/>
        <rFont val="Arial"/>
        <family val="2"/>
      </rPr>
      <t>4.</t>
    </r>
    <r>
      <rPr>
        <i/>
        <sz val="11"/>
        <rFont val="Arial"/>
        <family val="2"/>
      </rPr>
      <t xml:space="preserve"> SOLDE DU MOIS (A - B)</t>
    </r>
  </si>
  <si>
    <t>Total encaissements d'exploitation</t>
  </si>
  <si>
    <t>Hors exploitation</t>
  </si>
  <si>
    <t>Total encaissements hors exploitation</t>
  </si>
  <si>
    <t>D'exploitation</t>
  </si>
  <si>
    <t xml:space="preserve"> Autres encaissements</t>
  </si>
  <si>
    <t xml:space="preserve"> Emprunts à moyen et long terme </t>
  </si>
  <si>
    <t>Total décaissements d'exploitation</t>
  </si>
  <si>
    <t>Total décaissements hors exploitation</t>
  </si>
  <si>
    <r>
      <rPr>
        <b/>
        <i/>
        <sz val="10"/>
        <color theme="4" tint="-0.249977111117893"/>
        <rFont val="Arial"/>
        <family val="2"/>
      </rPr>
      <t>Encaissements d'exploitation</t>
    </r>
    <r>
      <rPr>
        <sz val="10"/>
        <rFont val="Arial"/>
        <family val="2"/>
      </rPr>
      <t xml:space="preserve"> : indiquer le chiffre d'affaires </t>
    </r>
    <r>
      <rPr>
        <b/>
        <sz val="10"/>
        <rFont val="Arial"/>
        <family val="2"/>
      </rPr>
      <t>TTC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réellement</t>
    </r>
    <r>
      <rPr>
        <sz val="10"/>
        <rFont val="Arial"/>
        <family val="2"/>
      </rPr>
      <t xml:space="preserve"> encaissé (ou prévisionnel si vous êtes en phase de construction de votre projet)</t>
    </r>
  </si>
  <si>
    <r>
      <rPr>
        <b/>
        <i/>
        <sz val="10"/>
        <color theme="4" tint="-0.249977111117893"/>
        <rFont val="Arial"/>
        <family val="2"/>
      </rPr>
      <t xml:space="preserve">Encaissements hors exploitation : </t>
    </r>
    <r>
      <rPr>
        <sz val="10"/>
        <rFont val="Arial"/>
        <family val="2"/>
      </rPr>
      <t>Reprendre les chiffres du plan de financement initial pour le 1er mois. En cas de versement ultérieur, porter la somme sur le mois où elle est (ou sera) réellement reçue.</t>
    </r>
  </si>
  <si>
    <r>
      <t>Attention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!</t>
    </r>
    <r>
      <rPr>
        <sz val="10"/>
        <rFont val="Arial"/>
        <family val="2"/>
      </rPr>
      <t xml:space="preserve">
• Le montant du chiffre d'affaires encaissé est inscrit </t>
    </r>
    <r>
      <rPr>
        <b/>
        <sz val="10"/>
        <rFont val="Arial"/>
        <family val="2"/>
      </rPr>
      <t>TTC</t>
    </r>
    <r>
      <rPr>
        <sz val="10"/>
        <rFont val="Arial"/>
        <family val="2"/>
      </rPr>
      <t xml:space="preserve">.
</t>
    </r>
    <r>
      <rPr>
        <sz val="10"/>
        <rFont val="Arial"/>
        <family val="2"/>
      </rPr>
      <t>•</t>
    </r>
    <r>
      <rPr>
        <sz val="10"/>
        <rFont val="Arial"/>
        <family val="2"/>
      </rPr>
      <t xml:space="preserve"> Le montant des ventes est celui </t>
    </r>
    <r>
      <rPr>
        <b/>
        <sz val="10"/>
        <rFont val="Arial"/>
        <family val="2"/>
      </rPr>
      <t>réellement</t>
    </r>
    <r>
      <rPr>
        <sz val="10"/>
        <rFont val="Arial"/>
        <family val="2"/>
      </rPr>
      <t xml:space="preserve"> encaissé : ne pas oublier les délais de paiement possibles entre la facturation et l'encaissement du paiement</t>
    </r>
  </si>
  <si>
    <r>
      <rPr>
        <b/>
        <i/>
        <sz val="10"/>
        <color theme="4" tint="-0.249977111117893"/>
        <rFont val="Arial"/>
        <family val="2"/>
      </rPr>
      <t>Décaissements d'exploitation</t>
    </r>
    <r>
      <rPr>
        <sz val="10"/>
        <color theme="4" tint="-0.249977111117893"/>
        <rFont val="Arial"/>
        <family val="2"/>
      </rPr>
      <t xml:space="preserve"> 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Attention ! 
• </t>
    </r>
    <r>
      <rPr>
        <sz val="10"/>
        <rFont val="Arial"/>
        <family val="2"/>
      </rPr>
      <t>Le montant des achats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est comptabilisé</t>
    </r>
    <r>
      <rPr>
        <b/>
        <sz val="10"/>
        <rFont val="Arial"/>
        <family val="2"/>
      </rPr>
      <t xml:space="preserve"> TTC.</t>
    </r>
    <r>
      <rPr>
        <sz val="10"/>
        <rFont val="Arial"/>
        <family val="2"/>
      </rPr>
      <t xml:space="preserve">
• De même, ne pas oublier de tenir compte des délais de paiement et porter le décaissement le mois où celui-ci a (ou aura) réellement eu lieu  </t>
    </r>
  </si>
  <si>
    <t xml:space="preserve">  Impôts et taxe</t>
  </si>
  <si>
    <t>PLAN DE TRESORERIE MARS A AOUT 2020</t>
  </si>
  <si>
    <r>
      <t xml:space="preserve">  Loyers de crédit bail</t>
    </r>
    <r>
      <rPr>
        <i/>
        <sz val="10"/>
        <color rgb="FFFF0000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(mettre zéro si accord du bailleur pour décaler les échéances)</t>
    </r>
  </si>
  <si>
    <r>
      <t xml:space="preserve">  Loyers et charges locatives </t>
    </r>
    <r>
      <rPr>
        <i/>
        <sz val="8"/>
        <color rgb="FFFF0000"/>
        <rFont val="Arial"/>
        <family val="2"/>
      </rPr>
      <t>(mettre zéro si accord du bailleur pour décaler les échéances)</t>
    </r>
  </si>
  <si>
    <r>
      <t xml:space="preserve">  Remboursement d'emprunts  </t>
    </r>
    <r>
      <rPr>
        <i/>
        <sz val="8"/>
        <color rgb="FFFF0000"/>
        <rFont val="Arial"/>
        <family val="2"/>
      </rPr>
      <t>(mettre zéro si accord du bailleur pour décaler les échéances)</t>
    </r>
  </si>
  <si>
    <t>Subventions d'investissement</t>
  </si>
  <si>
    <t>Recettes d'activités</t>
  </si>
  <si>
    <t>Cotisations</t>
  </si>
  <si>
    <t xml:space="preserve">  Acquisition de véhicule</t>
  </si>
  <si>
    <t>Acquisition de mobilier</t>
  </si>
  <si>
    <t>Acquisition de matériel informatique</t>
  </si>
  <si>
    <t xml:space="preserve">  Salaires nets des salariés</t>
  </si>
  <si>
    <t>Emprunts à court terme dus au confinement</t>
  </si>
  <si>
    <r>
      <t xml:space="preserve">Allocation activité partielle </t>
    </r>
    <r>
      <rPr>
        <i/>
        <sz val="8"/>
        <color rgb="FFFF0000"/>
        <rFont val="Arial"/>
        <family val="2"/>
      </rPr>
      <t>(calcul en attente du décret)</t>
    </r>
  </si>
  <si>
    <t>Subventions ASP</t>
  </si>
  <si>
    <t>Subventions d'exploitation</t>
  </si>
  <si>
    <t>Certaines sommes proviennent directement de l'activité de l'association : ce sont les encaissements d'exploitation
D'autres ont pour objet de financer l'exploitation mais ne sont pas directement issues de l'activité : elles sont "hors exploitation"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</si>
</sst>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51"/>
      <name val="Arial"/>
      <family val="2"/>
    </font>
    <font>
      <b/>
      <sz val="11"/>
      <name val="Arial"/>
      <family val="2"/>
    </font>
    <font>
      <b/>
      <sz val="10"/>
      <color indexed="5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b/>
      <u/>
      <sz val="10"/>
      <color indexed="60"/>
      <name val="Arial"/>
      <family val="2"/>
    </font>
    <font>
      <sz val="10"/>
      <color indexed="60"/>
      <name val="Arial"/>
      <family val="2"/>
    </font>
    <font>
      <b/>
      <u/>
      <sz val="10"/>
      <name val="Arial"/>
      <family val="2"/>
    </font>
    <font>
      <b/>
      <sz val="10"/>
      <color indexed="6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5" xfId="0" applyFill="1" applyBorder="1"/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0" fillId="2" borderId="6" xfId="0" applyFill="1" applyBorder="1"/>
    <xf numFmtId="0" fontId="4" fillId="2" borderId="0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5" fillId="3" borderId="9" xfId="0" applyFont="1" applyFill="1" applyBorder="1"/>
    <xf numFmtId="0" fontId="6" fillId="2" borderId="0" xfId="0" applyFont="1" applyFill="1" applyAlignment="1">
      <alignment horizontal="right"/>
    </xf>
    <xf numFmtId="17" fontId="6" fillId="2" borderId="0" xfId="0" applyNumberFormat="1" applyFont="1" applyFill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0" xfId="0" applyFont="1" applyFill="1"/>
    <xf numFmtId="0" fontId="1" fillId="0" borderId="10" xfId="0" applyFont="1" applyFill="1" applyBorder="1" applyAlignment="1">
      <alignment horizontal="right"/>
    </xf>
    <xf numFmtId="0" fontId="0" fillId="0" borderId="0" xfId="0" applyFill="1"/>
    <xf numFmtId="0" fontId="9" fillId="4" borderId="11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5" fillId="4" borderId="9" xfId="0" applyFont="1" applyFill="1" applyBorder="1"/>
    <xf numFmtId="0" fontId="8" fillId="3" borderId="14" xfId="0" applyFont="1" applyFill="1" applyBorder="1"/>
    <xf numFmtId="0" fontId="5" fillId="3" borderId="15" xfId="0" applyFont="1" applyFill="1" applyBorder="1" applyAlignment="1"/>
    <xf numFmtId="0" fontId="9" fillId="4" borderId="16" xfId="0" applyFont="1" applyFill="1" applyBorder="1" applyAlignment="1"/>
    <xf numFmtId="0" fontId="2" fillId="2" borderId="4" xfId="0" applyFont="1" applyFill="1" applyBorder="1" applyAlignment="1">
      <alignment horizontal="right"/>
    </xf>
    <xf numFmtId="0" fontId="2" fillId="2" borderId="16" xfId="0" applyFont="1" applyFill="1" applyBorder="1" applyAlignment="1">
      <alignment wrapText="1"/>
    </xf>
    <xf numFmtId="0" fontId="2" fillId="2" borderId="18" xfId="0" applyFont="1" applyFill="1" applyBorder="1" applyAlignment="1">
      <alignment horizontal="right"/>
    </xf>
    <xf numFmtId="0" fontId="16" fillId="2" borderId="0" xfId="0" applyFont="1" applyFill="1"/>
    <xf numFmtId="0" fontId="2" fillId="2" borderId="26" xfId="0" applyFont="1" applyFill="1" applyBorder="1"/>
    <xf numFmtId="0" fontId="2" fillId="2" borderId="27" xfId="0" applyFont="1" applyFill="1" applyBorder="1" applyAlignment="1">
      <alignment horizontal="right"/>
    </xf>
    <xf numFmtId="0" fontId="13" fillId="3" borderId="28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3" fontId="0" fillId="2" borderId="2" xfId="0" applyNumberFormat="1" applyFill="1" applyBorder="1"/>
    <xf numFmtId="3" fontId="1" fillId="2" borderId="2" xfId="0" applyNumberFormat="1" applyFont="1" applyFill="1" applyBorder="1"/>
    <xf numFmtId="3" fontId="0" fillId="0" borderId="2" xfId="0" applyNumberFormat="1" applyFill="1" applyBorder="1" applyAlignment="1"/>
    <xf numFmtId="3" fontId="0" fillId="2" borderId="4" xfId="0" applyNumberFormat="1" applyFill="1" applyBorder="1"/>
    <xf numFmtId="3" fontId="0" fillId="4" borderId="0" xfId="0" applyNumberFormat="1" applyFill="1" applyBorder="1"/>
    <xf numFmtId="3" fontId="0" fillId="2" borderId="1" xfId="0" applyNumberFormat="1" applyFill="1" applyBorder="1"/>
    <xf numFmtId="3" fontId="0" fillId="2" borderId="17" xfId="0" applyNumberFormat="1" applyFill="1" applyBorder="1"/>
    <xf numFmtId="3" fontId="1" fillId="2" borderId="12" xfId="0" applyNumberFormat="1" applyFont="1" applyFill="1" applyBorder="1"/>
    <xf numFmtId="3" fontId="0" fillId="0" borderId="2" xfId="0" applyNumberFormat="1" applyFill="1" applyBorder="1"/>
    <xf numFmtId="3" fontId="2" fillId="4" borderId="12" xfId="0" applyNumberFormat="1" applyFont="1" applyFill="1" applyBorder="1"/>
    <xf numFmtId="3" fontId="1" fillId="3" borderId="13" xfId="0" applyNumberFormat="1" applyFont="1" applyFill="1" applyBorder="1"/>
    <xf numFmtId="0" fontId="2" fillId="5" borderId="4" xfId="0" applyFont="1" applyFill="1" applyBorder="1"/>
    <xf numFmtId="3" fontId="0" fillId="5" borderId="4" xfId="0" applyNumberFormat="1" applyFill="1" applyBorder="1"/>
    <xf numFmtId="3" fontId="0" fillId="5" borderId="2" xfId="0" applyNumberFormat="1" applyFill="1" applyBorder="1"/>
    <xf numFmtId="0" fontId="2" fillId="5" borderId="4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3" fontId="0" fillId="5" borderId="1" xfId="0" applyNumberFormat="1" applyFill="1" applyBorder="1"/>
    <xf numFmtId="3" fontId="0" fillId="4" borderId="18" xfId="0" applyNumberFormat="1" applyFill="1" applyBorder="1" applyAlignment="1"/>
    <xf numFmtId="3" fontId="0" fillId="4" borderId="21" xfId="0" applyNumberFormat="1" applyFill="1" applyBorder="1" applyAlignment="1"/>
    <xf numFmtId="3" fontId="0" fillId="4" borderId="22" xfId="0" applyNumberFormat="1" applyFill="1" applyBorder="1" applyAlignment="1"/>
    <xf numFmtId="3" fontId="0" fillId="4" borderId="23" xfId="0" applyNumberFormat="1" applyFill="1" applyBorder="1" applyAlignment="1"/>
    <xf numFmtId="0" fontId="10" fillId="2" borderId="0" xfId="0" applyFont="1" applyFill="1" applyAlignment="1">
      <alignment wrapText="1"/>
    </xf>
    <xf numFmtId="0" fontId="0" fillId="0" borderId="0" xfId="0" applyAlignment="1"/>
    <xf numFmtId="0" fontId="2" fillId="2" borderId="0" xfId="0" applyFont="1" applyFill="1" applyAlignment="1">
      <alignment wrapText="1"/>
    </xf>
    <xf numFmtId="0" fontId="13" fillId="2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2" borderId="0" xfId="0" applyFill="1" applyBorder="1" applyAlignment="1"/>
    <xf numFmtId="0" fontId="0" fillId="0" borderId="0" xfId="0" applyBorder="1" applyAlignment="1"/>
    <xf numFmtId="0" fontId="11" fillId="2" borderId="0" xfId="0" applyFont="1" applyFill="1" applyAlignment="1">
      <alignment horizontal="left" vertical="justify" wrapText="1"/>
    </xf>
    <xf numFmtId="3" fontId="0" fillId="0" borderId="24" xfId="0" applyNumberFormat="1" applyBorder="1" applyAlignment="1"/>
    <xf numFmtId="3" fontId="0" fillId="0" borderId="25" xfId="0" applyNumberFormat="1" applyBorder="1" applyAlignment="1"/>
    <xf numFmtId="0" fontId="7" fillId="2" borderId="0" xfId="0" applyFont="1" applyFill="1" applyAlignment="1">
      <alignment horizontal="justify" vertical="justify" wrapText="1"/>
    </xf>
    <xf numFmtId="0" fontId="12" fillId="2" borderId="0" xfId="0" applyFont="1" applyFill="1" applyAlignment="1">
      <alignment horizontal="left" vertical="justify" wrapText="1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1" fillId="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25400</xdr:rowOff>
    </xdr:from>
    <xdr:to>
      <xdr:col>3</xdr:col>
      <xdr:colOff>1612900</xdr:colOff>
      <xdr:row>3</xdr:row>
      <xdr:rowOff>33215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BD4EF5-411E-45AF-9A47-3D35760B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25400"/>
          <a:ext cx="1816100" cy="69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tabSelected="1" view="pageLayout" topLeftCell="A6" zoomScaleNormal="100" workbookViewId="0">
      <selection activeCell="G17" sqref="G17:H17"/>
    </sheetView>
  </sheetViews>
  <sheetFormatPr baseColWidth="10" defaultColWidth="11.5" defaultRowHeight="13" x14ac:dyDescent="0.15"/>
  <cols>
    <col min="1" max="1" width="5.5" style="2" customWidth="1"/>
    <col min="2" max="2" width="0" style="2" hidden="1" customWidth="1"/>
    <col min="3" max="3" width="6.83203125" style="2" customWidth="1"/>
    <col min="4" max="4" width="44.83203125" style="2" customWidth="1"/>
    <col min="5" max="10" width="15.6640625" style="2" customWidth="1"/>
    <col min="11" max="16384" width="11.5" style="2"/>
  </cols>
  <sheetData>
    <row r="1" spans="3:10" ht="18" x14ac:dyDescent="0.2">
      <c r="C1" s="1"/>
      <c r="D1" s="8"/>
      <c r="E1" s="69" t="s">
        <v>51</v>
      </c>
      <c r="F1" s="70"/>
      <c r="G1" s="70"/>
      <c r="H1" s="70"/>
      <c r="I1" s="70"/>
      <c r="J1" s="70"/>
    </row>
    <row r="2" spans="3:10" ht="18" x14ac:dyDescent="0.2">
      <c r="C2" s="1"/>
      <c r="D2" s="8"/>
      <c r="E2" s="33"/>
      <c r="F2" s="34"/>
      <c r="G2" s="34"/>
      <c r="H2" s="34"/>
      <c r="I2" s="34"/>
      <c r="J2" s="34"/>
    </row>
    <row r="3" spans="3:10" ht="18" x14ac:dyDescent="0.2">
      <c r="C3" s="1"/>
      <c r="D3" s="8"/>
      <c r="E3" s="33"/>
      <c r="F3" s="34"/>
      <c r="G3" s="34"/>
      <c r="H3" s="34"/>
      <c r="I3" s="34"/>
      <c r="J3" s="34"/>
    </row>
    <row r="4" spans="3:10" ht="18" x14ac:dyDescent="0.2">
      <c r="C4" s="1"/>
      <c r="D4" s="8"/>
      <c r="E4" s="33"/>
      <c r="F4" s="34"/>
      <c r="G4" s="34"/>
      <c r="H4" s="34"/>
      <c r="I4" s="34"/>
      <c r="J4" s="34"/>
    </row>
    <row r="5" spans="3:10" ht="18" x14ac:dyDescent="0.2">
      <c r="C5" s="1"/>
      <c r="D5" s="8"/>
      <c r="E5" s="33"/>
      <c r="F5" s="34"/>
      <c r="G5" s="34"/>
      <c r="H5" s="34"/>
      <c r="I5" s="34"/>
      <c r="J5" s="34"/>
    </row>
    <row r="6" spans="3:10" x14ac:dyDescent="0.15">
      <c r="D6" s="1"/>
      <c r="E6" s="1"/>
      <c r="F6" s="1"/>
      <c r="G6" s="1"/>
      <c r="H6" s="1"/>
      <c r="I6" s="1"/>
      <c r="J6" s="1"/>
    </row>
    <row r="7" spans="3:10" ht="14" thickBot="1" x14ac:dyDescent="0.2">
      <c r="D7" s="1"/>
      <c r="E7" s="3"/>
      <c r="F7" s="3"/>
      <c r="G7" s="3"/>
      <c r="H7" s="3"/>
      <c r="I7" s="3"/>
      <c r="J7" s="3"/>
    </row>
    <row r="8" spans="3:10" ht="13.5" customHeight="1" thickTop="1" x14ac:dyDescent="0.15">
      <c r="C8" s="1"/>
      <c r="D8" s="4"/>
      <c r="E8" s="71">
        <v>43891</v>
      </c>
      <c r="F8" s="71">
        <v>43922</v>
      </c>
      <c r="G8" s="71">
        <v>43952</v>
      </c>
      <c r="H8" s="71">
        <v>43983</v>
      </c>
      <c r="I8" s="71">
        <v>44013</v>
      </c>
      <c r="J8" s="71">
        <v>44044</v>
      </c>
    </row>
    <row r="9" spans="3:10" ht="14" thickBot="1" x14ac:dyDescent="0.2">
      <c r="C9" s="1"/>
      <c r="D9" s="5"/>
      <c r="E9" s="72"/>
      <c r="F9" s="72"/>
      <c r="G9" s="72"/>
      <c r="H9" s="72"/>
      <c r="I9" s="72"/>
      <c r="J9" s="72"/>
    </row>
    <row r="10" spans="3:10" ht="16" thickTop="1" thickBot="1" x14ac:dyDescent="0.2">
      <c r="C10" s="7"/>
      <c r="D10" s="9" t="s">
        <v>31</v>
      </c>
      <c r="E10" s="36">
        <v>2500</v>
      </c>
      <c r="F10" s="37">
        <f>E73</f>
        <v>-738.50999999999976</v>
      </c>
      <c r="G10" s="37">
        <f>F73</f>
        <v>-256.50999999999976</v>
      </c>
      <c r="H10" s="37">
        <f>G73</f>
        <v>-665.50999999999976</v>
      </c>
      <c r="I10" s="37">
        <f>H73</f>
        <v>-1945.0199999999995</v>
      </c>
      <c r="J10" s="37">
        <f>I73</f>
        <v>-2333.5299999999993</v>
      </c>
    </row>
    <row r="11" spans="3:10" ht="12.75" customHeight="1" x14ac:dyDescent="0.15">
      <c r="C11" s="7"/>
      <c r="D11" s="24" t="s">
        <v>32</v>
      </c>
      <c r="E11" s="53"/>
      <c r="F11" s="54"/>
      <c r="G11" s="54"/>
      <c r="H11" s="54"/>
      <c r="I11" s="54"/>
      <c r="J11" s="54"/>
    </row>
    <row r="12" spans="3:10" x14ac:dyDescent="0.15">
      <c r="C12" s="7"/>
      <c r="D12" s="20" t="s">
        <v>41</v>
      </c>
      <c r="E12" s="55"/>
      <c r="F12" s="56"/>
      <c r="G12" s="56"/>
      <c r="H12" s="56"/>
      <c r="I12" s="56"/>
      <c r="J12" s="56"/>
    </row>
    <row r="13" spans="3:10" s="18" customFormat="1" x14ac:dyDescent="0.15">
      <c r="C13" s="35"/>
      <c r="D13" s="30" t="s">
        <v>56</v>
      </c>
      <c r="E13" s="38">
        <v>0</v>
      </c>
      <c r="F13" s="38"/>
      <c r="G13" s="38"/>
      <c r="H13" s="38"/>
      <c r="I13" s="38"/>
      <c r="J13" s="38"/>
    </row>
    <row r="14" spans="3:10" x14ac:dyDescent="0.15">
      <c r="C14" s="1"/>
      <c r="D14" s="30" t="s">
        <v>64</v>
      </c>
      <c r="E14" s="36">
        <v>0</v>
      </c>
      <c r="F14" s="36">
        <v>2700</v>
      </c>
      <c r="G14" s="36"/>
      <c r="H14" s="36"/>
      <c r="I14" s="36">
        <v>2700</v>
      </c>
      <c r="J14" s="36">
        <v>2700</v>
      </c>
    </row>
    <row r="15" spans="3:10" x14ac:dyDescent="0.15">
      <c r="C15" s="1"/>
      <c r="D15" s="30" t="s">
        <v>65</v>
      </c>
      <c r="E15" s="39"/>
      <c r="F15" s="36"/>
      <c r="G15" s="36"/>
      <c r="H15" s="36"/>
      <c r="I15" s="36"/>
      <c r="J15" s="36"/>
    </row>
    <row r="16" spans="3:10" x14ac:dyDescent="0.15">
      <c r="C16" s="7"/>
      <c r="D16" s="6" t="s">
        <v>55</v>
      </c>
      <c r="E16" s="39">
        <v>0</v>
      </c>
      <c r="F16" s="36"/>
      <c r="G16" s="36"/>
      <c r="H16" s="36"/>
      <c r="I16" s="36"/>
      <c r="J16" s="36"/>
    </row>
    <row r="17" spans="3:12" x14ac:dyDescent="0.15">
      <c r="C17" s="7"/>
      <c r="D17" s="47" t="s">
        <v>63</v>
      </c>
      <c r="E17" s="48"/>
      <c r="F17" s="49"/>
      <c r="G17" s="49">
        <f>F53</f>
        <v>1809</v>
      </c>
      <c r="H17" s="49">
        <f>G53</f>
        <v>1809</v>
      </c>
      <c r="I17" s="49"/>
      <c r="J17" s="49"/>
    </row>
    <row r="18" spans="3:12" x14ac:dyDescent="0.15">
      <c r="C18" s="7"/>
      <c r="D18" s="6" t="s">
        <v>57</v>
      </c>
      <c r="E18" s="39">
        <v>0</v>
      </c>
      <c r="F18" s="36"/>
      <c r="G18" s="36"/>
      <c r="H18" s="36"/>
      <c r="I18" s="36"/>
      <c r="J18" s="36"/>
    </row>
    <row r="19" spans="3:12" x14ac:dyDescent="0.15">
      <c r="C19" s="7"/>
      <c r="D19" s="6" t="s">
        <v>42</v>
      </c>
      <c r="E19" s="36">
        <v>0</v>
      </c>
      <c r="F19" s="36"/>
      <c r="G19" s="36"/>
      <c r="H19" s="36"/>
      <c r="I19" s="36"/>
      <c r="J19" s="36"/>
    </row>
    <row r="20" spans="3:12" x14ac:dyDescent="0.15">
      <c r="C20" s="7"/>
      <c r="D20" s="47" t="s">
        <v>62</v>
      </c>
      <c r="E20" s="49"/>
      <c r="F20" s="49"/>
      <c r="G20" s="49"/>
      <c r="H20" s="49"/>
      <c r="I20" s="49"/>
      <c r="J20" s="49"/>
    </row>
    <row r="21" spans="3:12" x14ac:dyDescent="0.15">
      <c r="C21" s="7"/>
      <c r="D21" s="26" t="s">
        <v>38</v>
      </c>
      <c r="E21" s="36">
        <f t="shared" ref="E21:J21" si="0">SUM(E13:E19)</f>
        <v>0</v>
      </c>
      <c r="F21" s="36">
        <f t="shared" si="0"/>
        <v>2700</v>
      </c>
      <c r="G21" s="36">
        <f t="shared" si="0"/>
        <v>1809</v>
      </c>
      <c r="H21" s="36">
        <f t="shared" si="0"/>
        <v>1809</v>
      </c>
      <c r="I21" s="36">
        <f t="shared" si="0"/>
        <v>2700</v>
      </c>
      <c r="J21" s="36">
        <f t="shared" si="0"/>
        <v>2700</v>
      </c>
    </row>
    <row r="22" spans="3:12" x14ac:dyDescent="0.15">
      <c r="C22" s="7"/>
      <c r="D22" s="21" t="s">
        <v>39</v>
      </c>
      <c r="E22" s="40"/>
      <c r="F22" s="40"/>
      <c r="G22" s="40"/>
      <c r="H22" s="40"/>
      <c r="I22" s="40"/>
      <c r="J22" s="40"/>
    </row>
    <row r="23" spans="3:12" ht="12.75" customHeight="1" x14ac:dyDescent="0.15">
      <c r="C23" s="7"/>
      <c r="D23" s="15" t="s">
        <v>43</v>
      </c>
      <c r="E23" s="41"/>
      <c r="F23" s="41"/>
      <c r="G23" s="41"/>
      <c r="H23" s="41"/>
      <c r="I23" s="36"/>
      <c r="J23" s="36"/>
    </row>
    <row r="24" spans="3:12" ht="14" x14ac:dyDescent="0.15">
      <c r="C24" s="7"/>
      <c r="D24" s="27" t="s">
        <v>42</v>
      </c>
      <c r="E24" s="42"/>
      <c r="F24" s="42"/>
      <c r="G24" s="42"/>
      <c r="H24" s="42"/>
      <c r="I24" s="42"/>
      <c r="J24" s="42"/>
    </row>
    <row r="25" spans="3:12" ht="14" thickBot="1" x14ac:dyDescent="0.2">
      <c r="C25" s="1"/>
      <c r="D25" s="31" t="s">
        <v>40</v>
      </c>
      <c r="E25" s="42">
        <f t="shared" ref="E25:J25" si="1">SUM(E23:E24)</f>
        <v>0</v>
      </c>
      <c r="F25" s="42">
        <f t="shared" si="1"/>
        <v>0</v>
      </c>
      <c r="G25" s="42">
        <f t="shared" si="1"/>
        <v>0</v>
      </c>
      <c r="H25" s="42">
        <f t="shared" si="1"/>
        <v>0</v>
      </c>
      <c r="I25" s="42">
        <f t="shared" si="1"/>
        <v>0</v>
      </c>
      <c r="J25" s="42">
        <f t="shared" si="1"/>
        <v>0</v>
      </c>
    </row>
    <row r="26" spans="3:12" ht="14" thickBot="1" x14ac:dyDescent="0.2">
      <c r="C26" s="1"/>
      <c r="D26" s="32" t="s">
        <v>0</v>
      </c>
      <c r="E26" s="43">
        <f t="shared" ref="E26:J26" si="2">E21+E25</f>
        <v>0</v>
      </c>
      <c r="F26" s="43">
        <f t="shared" si="2"/>
        <v>2700</v>
      </c>
      <c r="G26" s="43">
        <f t="shared" si="2"/>
        <v>1809</v>
      </c>
      <c r="H26" s="43">
        <f t="shared" si="2"/>
        <v>1809</v>
      </c>
      <c r="I26" s="43">
        <f t="shared" si="2"/>
        <v>2700</v>
      </c>
      <c r="J26" s="43">
        <f t="shared" si="2"/>
        <v>2700</v>
      </c>
    </row>
    <row r="27" spans="3:12" ht="14" thickBot="1" x14ac:dyDescent="0.2">
      <c r="C27" s="7"/>
      <c r="D27" s="17"/>
      <c r="E27" s="65"/>
      <c r="F27" s="66"/>
      <c r="G27" s="66"/>
      <c r="H27" s="66"/>
      <c r="I27" s="66"/>
      <c r="J27" s="66"/>
      <c r="L27" s="18"/>
    </row>
    <row r="28" spans="3:12" ht="15" thickBot="1" x14ac:dyDescent="0.2">
      <c r="C28" s="7"/>
      <c r="D28" s="10" t="s">
        <v>33</v>
      </c>
      <c r="E28" s="53"/>
      <c r="F28" s="54"/>
      <c r="G28" s="54"/>
      <c r="H28" s="54"/>
      <c r="I28" s="54"/>
      <c r="J28" s="54"/>
    </row>
    <row r="29" spans="3:12" x14ac:dyDescent="0.15">
      <c r="C29" s="7"/>
      <c r="D29" s="19" t="s">
        <v>41</v>
      </c>
      <c r="E29" s="55"/>
      <c r="F29" s="56"/>
      <c r="G29" s="56"/>
      <c r="H29" s="56"/>
      <c r="I29" s="56"/>
      <c r="J29" s="56"/>
    </row>
    <row r="30" spans="3:12" x14ac:dyDescent="0.15">
      <c r="C30" s="7"/>
      <c r="D30" s="13" t="s">
        <v>35</v>
      </c>
      <c r="E30" s="36"/>
      <c r="F30" s="36"/>
      <c r="G30" s="36"/>
      <c r="H30" s="36"/>
      <c r="I30" s="36"/>
      <c r="J30" s="36"/>
    </row>
    <row r="31" spans="3:12" x14ac:dyDescent="0.15">
      <c r="C31" s="7"/>
      <c r="D31" s="13" t="s">
        <v>2</v>
      </c>
      <c r="E31" s="36"/>
      <c r="F31" s="36"/>
      <c r="G31" s="36"/>
      <c r="H31" s="36"/>
      <c r="I31" s="36"/>
      <c r="J31" s="36"/>
    </row>
    <row r="32" spans="3:12" x14ac:dyDescent="0.15">
      <c r="C32" s="7"/>
      <c r="D32" s="6" t="s">
        <v>3</v>
      </c>
      <c r="E32" s="36">
        <v>20</v>
      </c>
      <c r="F32" s="36">
        <v>20</v>
      </c>
      <c r="G32" s="36">
        <v>20</v>
      </c>
      <c r="H32" s="36">
        <v>20</v>
      </c>
      <c r="I32" s="36">
        <v>20</v>
      </c>
      <c r="J32" s="36">
        <v>20</v>
      </c>
    </row>
    <row r="33" spans="3:10" x14ac:dyDescent="0.15">
      <c r="C33" s="7"/>
      <c r="D33" s="6" t="s">
        <v>4</v>
      </c>
      <c r="E33" s="36">
        <v>20</v>
      </c>
      <c r="F33" s="36">
        <v>20</v>
      </c>
      <c r="G33" s="36">
        <v>20</v>
      </c>
      <c r="H33" s="36">
        <v>20</v>
      </c>
      <c r="I33" s="36">
        <v>20</v>
      </c>
      <c r="J33" s="36">
        <v>20</v>
      </c>
    </row>
    <row r="34" spans="3:10" x14ac:dyDescent="0.15">
      <c r="C34" s="7"/>
      <c r="D34" s="6" t="s">
        <v>5</v>
      </c>
      <c r="E34" s="36">
        <v>150</v>
      </c>
      <c r="F34" s="36"/>
      <c r="G34" s="36"/>
      <c r="H34" s="36"/>
      <c r="I34" s="36"/>
      <c r="J34" s="36"/>
    </row>
    <row r="35" spans="3:10" x14ac:dyDescent="0.15">
      <c r="C35" s="7"/>
      <c r="D35" s="6" t="s">
        <v>6</v>
      </c>
      <c r="E35" s="36"/>
      <c r="F35" s="36"/>
      <c r="G35" s="36"/>
      <c r="H35" s="36"/>
      <c r="I35" s="36"/>
      <c r="J35" s="36"/>
    </row>
    <row r="36" spans="3:10" x14ac:dyDescent="0.15">
      <c r="C36" s="7"/>
      <c r="D36" s="6" t="s">
        <v>7</v>
      </c>
      <c r="E36" s="36"/>
      <c r="F36" s="36"/>
      <c r="G36" s="36"/>
      <c r="H36" s="36"/>
      <c r="I36" s="36"/>
      <c r="J36" s="36"/>
    </row>
    <row r="37" spans="3:10" ht="26" x14ac:dyDescent="0.15">
      <c r="C37" s="7"/>
      <c r="D37" s="50" t="s">
        <v>52</v>
      </c>
      <c r="E37" s="49"/>
      <c r="F37" s="49"/>
      <c r="G37" s="49"/>
      <c r="H37" s="49"/>
      <c r="I37" s="49"/>
      <c r="J37" s="49"/>
    </row>
    <row r="38" spans="3:10" ht="26" x14ac:dyDescent="0.15">
      <c r="C38" s="7"/>
      <c r="D38" s="50" t="s">
        <v>53</v>
      </c>
      <c r="E38" s="49"/>
      <c r="F38" s="49"/>
      <c r="G38" s="49"/>
      <c r="H38" s="49"/>
      <c r="I38" s="49"/>
      <c r="J38" s="49"/>
    </row>
    <row r="39" spans="3:10" x14ac:dyDescent="0.15">
      <c r="C39" s="7"/>
      <c r="D39" s="6" t="s">
        <v>8</v>
      </c>
      <c r="E39" s="36"/>
      <c r="F39" s="36"/>
      <c r="G39" s="36"/>
      <c r="H39" s="36"/>
      <c r="I39" s="36"/>
      <c r="J39" s="36"/>
    </row>
    <row r="40" spans="3:10" x14ac:dyDescent="0.15">
      <c r="C40" s="7"/>
      <c r="D40" s="6" t="s">
        <v>9</v>
      </c>
      <c r="E40" s="36"/>
      <c r="F40" s="36"/>
      <c r="G40" s="36"/>
      <c r="H40" s="36"/>
      <c r="I40" s="36"/>
      <c r="J40" s="36"/>
    </row>
    <row r="41" spans="3:10" x14ac:dyDescent="0.15">
      <c r="C41" s="7"/>
      <c r="D41" s="6" t="s">
        <v>10</v>
      </c>
      <c r="E41" s="36"/>
      <c r="F41" s="36"/>
      <c r="G41" s="36"/>
      <c r="H41" s="36"/>
      <c r="I41" s="36"/>
      <c r="J41" s="36"/>
    </row>
    <row r="42" spans="3:10" x14ac:dyDescent="0.15">
      <c r="C42" s="7"/>
      <c r="D42" s="6" t="s">
        <v>11</v>
      </c>
      <c r="E42" s="36">
        <v>150</v>
      </c>
      <c r="F42" s="36">
        <v>150</v>
      </c>
      <c r="G42" s="36">
        <v>150</v>
      </c>
      <c r="H42" s="36">
        <v>150</v>
      </c>
      <c r="I42" s="36">
        <v>150</v>
      </c>
      <c r="J42" s="36">
        <v>150</v>
      </c>
    </row>
    <row r="43" spans="3:10" x14ac:dyDescent="0.15">
      <c r="C43" s="7"/>
      <c r="D43" s="6" t="s">
        <v>12</v>
      </c>
      <c r="E43" s="36"/>
      <c r="F43" s="36"/>
      <c r="G43" s="36"/>
      <c r="H43" s="36"/>
      <c r="I43" s="36"/>
      <c r="J43" s="36"/>
    </row>
    <row r="44" spans="3:10" x14ac:dyDescent="0.15">
      <c r="C44" s="7"/>
      <c r="D44" s="6" t="s">
        <v>13</v>
      </c>
      <c r="E44" s="36"/>
      <c r="F44" s="36"/>
      <c r="G44" s="36"/>
      <c r="H44" s="36"/>
      <c r="I44" s="36"/>
      <c r="J44" s="36"/>
    </row>
    <row r="45" spans="3:10" x14ac:dyDescent="0.15">
      <c r="C45" s="7"/>
      <c r="D45" s="6" t="s">
        <v>14</v>
      </c>
      <c r="E45" s="36">
        <v>60</v>
      </c>
      <c r="F45" s="36">
        <v>60</v>
      </c>
      <c r="G45" s="36">
        <v>60</v>
      </c>
      <c r="H45" s="36">
        <v>60</v>
      </c>
      <c r="I45" s="36">
        <v>60</v>
      </c>
      <c r="J45" s="36">
        <v>60</v>
      </c>
    </row>
    <row r="46" spans="3:10" x14ac:dyDescent="0.15">
      <c r="C46" s="7"/>
      <c r="D46" s="6" t="s">
        <v>15</v>
      </c>
      <c r="E46" s="36">
        <v>30</v>
      </c>
      <c r="F46" s="36">
        <v>30</v>
      </c>
      <c r="G46" s="36">
        <v>30</v>
      </c>
      <c r="H46" s="36">
        <v>30</v>
      </c>
      <c r="I46" s="36">
        <v>30</v>
      </c>
      <c r="J46" s="36">
        <v>30</v>
      </c>
    </row>
    <row r="47" spans="3:10" x14ac:dyDescent="0.15">
      <c r="C47" s="7"/>
      <c r="D47" s="6" t="s">
        <v>16</v>
      </c>
      <c r="E47" s="36"/>
      <c r="F47" s="36"/>
      <c r="G47" s="36"/>
      <c r="H47" s="36"/>
      <c r="I47" s="36"/>
      <c r="J47" s="36"/>
    </row>
    <row r="48" spans="3:10" x14ac:dyDescent="0.15">
      <c r="C48" s="7"/>
      <c r="D48" s="6" t="s">
        <v>17</v>
      </c>
      <c r="E48" s="36"/>
      <c r="F48" s="36"/>
      <c r="G48" s="36"/>
      <c r="H48" s="36"/>
      <c r="I48" s="36"/>
      <c r="J48" s="36"/>
    </row>
    <row r="49" spans="3:10" x14ac:dyDescent="0.15">
      <c r="C49" s="7"/>
      <c r="D49" s="6" t="s">
        <v>18</v>
      </c>
      <c r="E49" s="36"/>
      <c r="F49" s="36"/>
      <c r="G49" s="36"/>
      <c r="H49" s="36"/>
      <c r="I49" s="36"/>
      <c r="J49" s="36"/>
    </row>
    <row r="50" spans="3:10" x14ac:dyDescent="0.15">
      <c r="C50" s="7"/>
      <c r="D50" s="6" t="s">
        <v>19</v>
      </c>
      <c r="E50" s="36"/>
      <c r="F50" s="36"/>
      <c r="G50" s="36"/>
      <c r="H50" s="36"/>
      <c r="I50" s="36"/>
      <c r="J50" s="36"/>
    </row>
    <row r="51" spans="3:10" x14ac:dyDescent="0.15">
      <c r="C51" s="7"/>
      <c r="D51" s="6" t="s">
        <v>20</v>
      </c>
      <c r="E51" s="36"/>
      <c r="F51" s="36"/>
      <c r="G51" s="36"/>
      <c r="H51" s="36"/>
      <c r="I51" s="36"/>
      <c r="J51" s="36"/>
    </row>
    <row r="52" spans="3:10" x14ac:dyDescent="0.15">
      <c r="C52" s="7"/>
      <c r="D52" s="6" t="s">
        <v>50</v>
      </c>
      <c r="E52" s="36"/>
      <c r="F52" s="36"/>
      <c r="G52" s="36"/>
      <c r="H52" s="36"/>
      <c r="I52" s="36"/>
      <c r="J52" s="36"/>
    </row>
    <row r="53" spans="3:10" x14ac:dyDescent="0.15">
      <c r="C53" s="7"/>
      <c r="D53" s="6" t="s">
        <v>61</v>
      </c>
      <c r="E53" s="36">
        <f>(731.17)*3</f>
        <v>2193.5099999999998</v>
      </c>
      <c r="F53" s="36">
        <f>603*3</f>
        <v>1809</v>
      </c>
      <c r="G53" s="36">
        <f>603*3</f>
        <v>1809</v>
      </c>
      <c r="H53" s="36">
        <f>(731.17)*3</f>
        <v>2193.5099999999998</v>
      </c>
      <c r="I53" s="36">
        <f>(731.17)*3</f>
        <v>2193.5099999999998</v>
      </c>
      <c r="J53" s="36">
        <f>(731.17)*3</f>
        <v>2193.5099999999998</v>
      </c>
    </row>
    <row r="54" spans="3:10" x14ac:dyDescent="0.15">
      <c r="C54" s="7"/>
      <c r="D54" s="6" t="s">
        <v>23</v>
      </c>
      <c r="E54" s="36">
        <f>205*3</f>
        <v>615</v>
      </c>
      <c r="F54" s="36">
        <f>43*3</f>
        <v>129</v>
      </c>
      <c r="G54" s="36">
        <f>43*3</f>
        <v>129</v>
      </c>
      <c r="H54" s="36">
        <f>205*3</f>
        <v>615</v>
      </c>
      <c r="I54" s="36">
        <f>205*3</f>
        <v>615</v>
      </c>
      <c r="J54" s="36">
        <f>205*3</f>
        <v>615</v>
      </c>
    </row>
    <row r="55" spans="3:10" x14ac:dyDescent="0.15">
      <c r="C55" s="7"/>
      <c r="D55" s="6" t="s">
        <v>21</v>
      </c>
      <c r="E55" s="36"/>
      <c r="F55" s="36"/>
      <c r="G55" s="36"/>
      <c r="H55" s="36"/>
      <c r="I55" s="36"/>
      <c r="J55" s="36"/>
    </row>
    <row r="56" spans="3:10" x14ac:dyDescent="0.15">
      <c r="C56" s="7"/>
      <c r="D56" s="30" t="s">
        <v>22</v>
      </c>
      <c r="E56" s="36"/>
      <c r="F56" s="36"/>
      <c r="G56" s="36"/>
      <c r="H56" s="36"/>
      <c r="I56" s="36"/>
      <c r="J56" s="36"/>
    </row>
    <row r="57" spans="3:10" x14ac:dyDescent="0.15">
      <c r="C57" s="7"/>
      <c r="D57" s="26" t="s">
        <v>44</v>
      </c>
      <c r="E57" s="36">
        <f t="shared" ref="E57:J57" si="3">SUM(E30:E56)</f>
        <v>3238.5099999999998</v>
      </c>
      <c r="F57" s="36">
        <f t="shared" si="3"/>
        <v>2218</v>
      </c>
      <c r="G57" s="36">
        <f t="shared" si="3"/>
        <v>2218</v>
      </c>
      <c r="H57" s="36">
        <f t="shared" si="3"/>
        <v>3088.5099999999998</v>
      </c>
      <c r="I57" s="36">
        <f t="shared" si="3"/>
        <v>3088.5099999999998</v>
      </c>
      <c r="J57" s="36">
        <f t="shared" si="3"/>
        <v>3088.5099999999998</v>
      </c>
    </row>
    <row r="58" spans="3:10" x14ac:dyDescent="0.15">
      <c r="C58" s="7"/>
      <c r="D58" s="25" t="s">
        <v>39</v>
      </c>
      <c r="E58" s="53"/>
      <c r="F58" s="54"/>
      <c r="G58" s="54"/>
      <c r="H58" s="54"/>
      <c r="I58" s="54"/>
      <c r="J58" s="54"/>
    </row>
    <row r="59" spans="3:10" x14ac:dyDescent="0.15">
      <c r="C59" s="7"/>
      <c r="D59" s="6" t="s">
        <v>24</v>
      </c>
      <c r="E59" s="36"/>
      <c r="F59" s="44"/>
      <c r="G59" s="44"/>
      <c r="H59" s="44"/>
      <c r="I59" s="44"/>
      <c r="J59" s="44"/>
    </row>
    <row r="60" spans="3:10" x14ac:dyDescent="0.15">
      <c r="C60" s="7"/>
      <c r="D60" s="6" t="s">
        <v>25</v>
      </c>
      <c r="E60" s="36"/>
      <c r="F60" s="44"/>
      <c r="G60" s="44"/>
      <c r="H60" s="44"/>
      <c r="I60" s="44"/>
      <c r="J60" s="44"/>
    </row>
    <row r="61" spans="3:10" x14ac:dyDescent="0.15">
      <c r="C61" s="7"/>
      <c r="D61" s="6" t="s">
        <v>26</v>
      </c>
      <c r="E61" s="36"/>
      <c r="F61" s="44"/>
      <c r="G61" s="44"/>
      <c r="H61" s="44"/>
      <c r="I61" s="44"/>
      <c r="J61" s="44"/>
    </row>
    <row r="62" spans="3:10" x14ac:dyDescent="0.15">
      <c r="C62" s="7"/>
      <c r="D62" s="6" t="s">
        <v>34</v>
      </c>
      <c r="E62" s="36"/>
      <c r="F62" s="44"/>
      <c r="G62" s="44"/>
      <c r="H62" s="44"/>
      <c r="I62" s="44"/>
      <c r="J62" s="44"/>
    </row>
    <row r="63" spans="3:10" x14ac:dyDescent="0.15">
      <c r="C63" s="7"/>
      <c r="D63" s="6" t="s">
        <v>27</v>
      </c>
      <c r="E63" s="36"/>
      <c r="F63" s="44"/>
      <c r="G63" s="44"/>
      <c r="H63" s="44"/>
      <c r="I63" s="44"/>
      <c r="J63" s="44"/>
    </row>
    <row r="64" spans="3:10" x14ac:dyDescent="0.15">
      <c r="C64" s="7"/>
      <c r="D64" s="6" t="s">
        <v>58</v>
      </c>
      <c r="E64" s="36"/>
      <c r="F64" s="44"/>
      <c r="G64" s="44"/>
      <c r="H64" s="44"/>
      <c r="I64" s="44"/>
      <c r="J64" s="44"/>
    </row>
    <row r="65" spans="3:10" x14ac:dyDescent="0.15">
      <c r="C65" s="7"/>
      <c r="D65" s="6" t="s">
        <v>59</v>
      </c>
      <c r="E65" s="36"/>
      <c r="F65" s="44"/>
      <c r="G65" s="44"/>
      <c r="H65" s="44"/>
      <c r="I65" s="44"/>
      <c r="J65" s="44"/>
    </row>
    <row r="66" spans="3:10" x14ac:dyDescent="0.15">
      <c r="C66" s="7"/>
      <c r="D66" s="6" t="s">
        <v>60</v>
      </c>
      <c r="E66" s="36"/>
      <c r="F66" s="44"/>
      <c r="G66" s="44"/>
      <c r="H66" s="44"/>
      <c r="I66" s="44"/>
      <c r="J66" s="44"/>
    </row>
    <row r="67" spans="3:10" x14ac:dyDescent="0.15">
      <c r="C67" s="7"/>
      <c r="D67" s="6" t="s">
        <v>28</v>
      </c>
      <c r="E67" s="36"/>
      <c r="F67" s="44"/>
      <c r="G67" s="44"/>
      <c r="H67" s="44"/>
      <c r="I67" s="44"/>
      <c r="J67" s="44"/>
    </row>
    <row r="68" spans="3:10" ht="14" x14ac:dyDescent="0.15">
      <c r="C68" s="7"/>
      <c r="D68" s="14" t="s">
        <v>29</v>
      </c>
      <c r="E68" s="36"/>
      <c r="F68" s="44"/>
      <c r="G68" s="44"/>
      <c r="H68" s="44"/>
      <c r="I68" s="44"/>
      <c r="J68" s="44"/>
    </row>
    <row r="69" spans="3:10" ht="26" x14ac:dyDescent="0.15">
      <c r="C69" s="7"/>
      <c r="D69" s="51" t="s">
        <v>54</v>
      </c>
      <c r="E69" s="52"/>
      <c r="F69" s="49"/>
      <c r="G69" s="49"/>
      <c r="H69" s="49"/>
      <c r="I69" s="49"/>
      <c r="J69" s="49"/>
    </row>
    <row r="70" spans="3:10" ht="14" thickBot="1" x14ac:dyDescent="0.2">
      <c r="C70" s="7"/>
      <c r="D70" s="28" t="s">
        <v>45</v>
      </c>
      <c r="E70" s="42">
        <f t="shared" ref="E70:J70" si="4">SUM(E59:E69)</f>
        <v>0</v>
      </c>
      <c r="F70" s="42">
        <f t="shared" si="4"/>
        <v>0</v>
      </c>
      <c r="G70" s="42">
        <f t="shared" si="4"/>
        <v>0</v>
      </c>
      <c r="H70" s="42">
        <f t="shared" si="4"/>
        <v>0</v>
      </c>
      <c r="I70" s="42">
        <f t="shared" si="4"/>
        <v>0</v>
      </c>
      <c r="J70" s="42">
        <f t="shared" si="4"/>
        <v>0</v>
      </c>
    </row>
    <row r="71" spans="3:10" ht="14" thickBot="1" x14ac:dyDescent="0.2">
      <c r="C71" s="7"/>
      <c r="D71" s="32" t="s">
        <v>1</v>
      </c>
      <c r="E71" s="43">
        <f t="shared" ref="E71:J71" si="5">E57+E70</f>
        <v>3238.5099999999998</v>
      </c>
      <c r="F71" s="43">
        <f t="shared" si="5"/>
        <v>2218</v>
      </c>
      <c r="G71" s="43">
        <f t="shared" si="5"/>
        <v>2218</v>
      </c>
      <c r="H71" s="43">
        <f t="shared" si="5"/>
        <v>3088.5099999999998</v>
      </c>
      <c r="I71" s="43">
        <f t="shared" si="5"/>
        <v>3088.5099999999998</v>
      </c>
      <c r="J71" s="43">
        <f t="shared" si="5"/>
        <v>3088.5099999999998</v>
      </c>
    </row>
    <row r="72" spans="3:10" ht="15" thickBot="1" x14ac:dyDescent="0.2">
      <c r="C72" s="7"/>
      <c r="D72" s="22" t="s">
        <v>37</v>
      </c>
      <c r="E72" s="45">
        <f t="shared" ref="E72:J72" si="6">E26-E71</f>
        <v>-3238.5099999999998</v>
      </c>
      <c r="F72" s="45">
        <f t="shared" si="6"/>
        <v>482</v>
      </c>
      <c r="G72" s="45">
        <f t="shared" si="6"/>
        <v>-409</v>
      </c>
      <c r="H72" s="45">
        <f t="shared" si="6"/>
        <v>-1279.5099999999998</v>
      </c>
      <c r="I72" s="45">
        <f t="shared" si="6"/>
        <v>-388.50999999999976</v>
      </c>
      <c r="J72" s="45">
        <f t="shared" si="6"/>
        <v>-388.50999999999976</v>
      </c>
    </row>
    <row r="73" spans="3:10" ht="19" thickBot="1" x14ac:dyDescent="0.25">
      <c r="C73" s="7"/>
      <c r="D73" s="23" t="s">
        <v>36</v>
      </c>
      <c r="E73" s="46">
        <f t="shared" ref="E73:J73" si="7">E10+E72</f>
        <v>-738.50999999999976</v>
      </c>
      <c r="F73" s="46">
        <f t="shared" si="7"/>
        <v>-256.50999999999976</v>
      </c>
      <c r="G73" s="46">
        <f t="shared" si="7"/>
        <v>-665.50999999999976</v>
      </c>
      <c r="H73" s="46">
        <f t="shared" si="7"/>
        <v>-1945.0199999999995</v>
      </c>
      <c r="I73" s="46">
        <f t="shared" si="7"/>
        <v>-2333.5299999999993</v>
      </c>
      <c r="J73" s="46">
        <f t="shared" si="7"/>
        <v>-2722.0399999999991</v>
      </c>
    </row>
    <row r="74" spans="3:10" ht="14" thickTop="1" x14ac:dyDescent="0.15"/>
    <row r="75" spans="3:10" ht="16.5" customHeight="1" x14ac:dyDescent="0.15">
      <c r="D75" s="29" t="s">
        <v>30</v>
      </c>
    </row>
    <row r="76" spans="3:10" ht="25.5" customHeight="1" x14ac:dyDescent="0.15">
      <c r="D76" s="67" t="s">
        <v>66</v>
      </c>
      <c r="E76" s="61"/>
      <c r="F76" s="61"/>
      <c r="G76" s="61"/>
      <c r="H76" s="61"/>
      <c r="I76" s="61"/>
      <c r="J76" s="61"/>
    </row>
    <row r="77" spans="3:10" x14ac:dyDescent="0.15">
      <c r="D77" s="16"/>
    </row>
    <row r="78" spans="3:10" x14ac:dyDescent="0.15">
      <c r="D78" s="16" t="s">
        <v>46</v>
      </c>
    </row>
    <row r="79" spans="3:10" ht="27.75" customHeight="1" x14ac:dyDescent="0.15">
      <c r="D79" s="68" t="s">
        <v>48</v>
      </c>
      <c r="E79" s="68"/>
      <c r="F79" s="68"/>
      <c r="G79" s="68"/>
      <c r="H79" s="68"/>
      <c r="I79" s="68"/>
      <c r="J79" s="68"/>
    </row>
    <row r="80" spans="3:10" x14ac:dyDescent="0.15">
      <c r="D80" s="68"/>
      <c r="E80" s="68"/>
      <c r="F80" s="68"/>
      <c r="G80" s="68"/>
      <c r="H80" s="68"/>
      <c r="I80" s="68"/>
      <c r="J80" s="68"/>
    </row>
    <row r="81" spans="1:10" x14ac:dyDescent="0.15">
      <c r="D81" s="62"/>
      <c r="E81" s="63"/>
      <c r="F81" s="63"/>
      <c r="G81" s="63"/>
      <c r="H81" s="63"/>
      <c r="I81" s="63"/>
      <c r="J81" s="63"/>
    </row>
    <row r="82" spans="1:10" ht="28.5" customHeight="1" x14ac:dyDescent="0.15">
      <c r="D82" s="64" t="s">
        <v>47</v>
      </c>
      <c r="E82" s="64"/>
      <c r="F82" s="64"/>
      <c r="G82" s="64"/>
      <c r="H82" s="64"/>
      <c r="I82" s="64"/>
      <c r="J82" s="64"/>
    </row>
    <row r="83" spans="1:10" ht="14.25" customHeight="1" x14ac:dyDescent="0.15">
      <c r="A83" s="62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39.75" customHeight="1" x14ac:dyDescent="0.15">
      <c r="D84" s="60" t="s">
        <v>49</v>
      </c>
      <c r="E84" s="61"/>
      <c r="F84" s="61"/>
      <c r="G84" s="61"/>
      <c r="H84" s="61"/>
      <c r="I84" s="61"/>
      <c r="J84" s="61"/>
    </row>
    <row r="85" spans="1:10" ht="24.75" customHeight="1" x14ac:dyDescent="0.15">
      <c r="D85" s="59"/>
      <c r="E85" s="58"/>
      <c r="F85" s="58"/>
      <c r="G85" s="58"/>
      <c r="H85" s="58"/>
      <c r="I85" s="58"/>
      <c r="J85" s="58"/>
    </row>
    <row r="86" spans="1:10" ht="12" customHeight="1" x14ac:dyDescent="0.15">
      <c r="C86" s="11"/>
    </row>
    <row r="87" spans="1:10" ht="27.75" customHeight="1" x14ac:dyDescent="0.15">
      <c r="C87" s="12"/>
      <c r="D87" s="57"/>
      <c r="E87" s="58"/>
      <c r="F87" s="58"/>
      <c r="G87" s="58"/>
      <c r="H87" s="58"/>
      <c r="I87" s="58"/>
      <c r="J87" s="58"/>
    </row>
    <row r="88" spans="1:10" x14ac:dyDescent="0.15">
      <c r="C88" s="11"/>
    </row>
    <row r="89" spans="1:10" x14ac:dyDescent="0.15">
      <c r="C89" s="12"/>
    </row>
  </sheetData>
  <mergeCells count="19">
    <mergeCell ref="E1:J1"/>
    <mergeCell ref="J8:J9"/>
    <mergeCell ref="E8:E9"/>
    <mergeCell ref="F8:F9"/>
    <mergeCell ref="G8:G9"/>
    <mergeCell ref="H8:H9"/>
    <mergeCell ref="I8:I9"/>
    <mergeCell ref="E11:J12"/>
    <mergeCell ref="E58:J58"/>
    <mergeCell ref="D87:J87"/>
    <mergeCell ref="D85:J85"/>
    <mergeCell ref="D84:J84"/>
    <mergeCell ref="A83:J83"/>
    <mergeCell ref="D82:J82"/>
    <mergeCell ref="E28:J29"/>
    <mergeCell ref="E27:J27"/>
    <mergeCell ref="D81:J81"/>
    <mergeCell ref="D76:J76"/>
    <mergeCell ref="D79:J80"/>
  </mergeCells>
  <phoneticPr fontId="0" type="noConversion"/>
  <pageMargins left="0.19685039370078741" right="0.19685039370078741" top="0.70866141732283472" bottom="0.19685039370078741" header="0.19685039370078741" footer="0.51181102362204722"/>
  <pageSetup paperSize="9" scale="54" orientation="portrait" horizontalDpi="4294967292" r:id="rId1"/>
  <headerFooter alignWithMargins="0">
    <oddHeader>&amp;R&amp;D</oddHead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trésorerie</vt:lpstr>
    </vt:vector>
  </TitlesOfParts>
  <Company>A.P.C.E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consultant</cp:lastModifiedBy>
  <cp:lastPrinted>2020-03-23T12:02:02Z</cp:lastPrinted>
  <dcterms:created xsi:type="dcterms:W3CDTF">1999-06-23T08:57:58Z</dcterms:created>
  <dcterms:modified xsi:type="dcterms:W3CDTF">2020-04-06T06:34:12Z</dcterms:modified>
</cp:coreProperties>
</file>